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CUW\0271 - Dokumentacja zamówień publicznych (B5)\2025\3. Dostawy żywności do stołówki szkolej\OPZ - na 2026 rok\"/>
    </mc:Choice>
  </mc:AlternateContent>
  <xr:revisionPtr revIDLastSave="0" documentId="13_ncr:1_{E0B76ACC-E954-4C97-B7E1-842D54A1C05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zęść II Produkty mleczarskie" sheetId="1" r:id="rId1"/>
  </sheets>
  <definedNames>
    <definedName name="_xlnm.Print_Area" localSheetId="0">'Część II Produkty mleczarskie'!$A$1:$K$37</definedName>
  </definedNames>
  <calcPr calcId="191029"/>
</workbook>
</file>

<file path=xl/calcChain.xml><?xml version="1.0" encoding="utf-8"?>
<calcChain xmlns="http://schemas.openxmlformats.org/spreadsheetml/2006/main">
  <c r="J8" i="1" l="1"/>
  <c r="J9" i="1"/>
  <c r="J10" i="1"/>
  <c r="J11" i="1"/>
  <c r="J12" i="1"/>
  <c r="J13" i="1"/>
  <c r="J14" i="1"/>
  <c r="J15" i="1"/>
  <c r="J16" i="1"/>
  <c r="J17" i="1"/>
  <c r="J18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J20" i="1" s="1"/>
  <c r="I21" i="1"/>
  <c r="J21" i="1" s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I25" i="1"/>
  <c r="J25" i="1" s="1"/>
  <c r="I24" i="1"/>
  <c r="J24" i="1" s="1"/>
  <c r="I23" i="1"/>
  <c r="J23" i="1"/>
  <c r="J19" i="1"/>
  <c r="I22" i="1"/>
  <c r="J22" i="1" s="1"/>
  <c r="I26" i="1"/>
  <c r="J26" i="1" s="1"/>
  <c r="I27" i="1"/>
  <c r="J27" i="1" s="1"/>
  <c r="I28" i="1"/>
  <c r="J28" i="1" s="1"/>
  <c r="I7" i="1"/>
  <c r="H26" i="1"/>
  <c r="H27" i="1"/>
  <c r="H28" i="1"/>
  <c r="H7" i="1"/>
  <c r="I29" i="1" l="1"/>
  <c r="D31" i="1" s="1"/>
  <c r="J7" i="1"/>
  <c r="J29" i="1" s="1"/>
  <c r="D33" i="1" s="1"/>
  <c r="H31" i="1" l="1"/>
</calcChain>
</file>

<file path=xl/sharedStrings.xml><?xml version="1.0" encoding="utf-8"?>
<sst xmlns="http://schemas.openxmlformats.org/spreadsheetml/2006/main" count="86" uniqueCount="68">
  <si>
    <t>L.p.</t>
  </si>
  <si>
    <t>Nazwa produktu</t>
  </si>
  <si>
    <t>Ilość</t>
  </si>
  <si>
    <t>Cena jedn. netto w zł</t>
  </si>
  <si>
    <t>Nabiał</t>
  </si>
  <si>
    <t>1.</t>
  </si>
  <si>
    <t>2.</t>
  </si>
  <si>
    <t xml:space="preserve">Twaróg półtłusty </t>
  </si>
  <si>
    <t>kg.</t>
  </si>
  <si>
    <t>3.</t>
  </si>
  <si>
    <t>szt.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</si>
  <si>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</si>
  <si>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</si>
  <si>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</si>
  <si>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</si>
  <si>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</si>
  <si>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</si>
  <si>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</si>
  <si>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</si>
  <si>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</si>
  <si>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</si>
  <si>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Ser żółty</t>
  </si>
  <si>
    <t>kg</t>
  </si>
  <si>
    <t>J.m</t>
  </si>
  <si>
    <t>Stawka podatku VAT (w %)</t>
  </si>
  <si>
    <t>Cena jedn. brutto w zł (kol.: 5x6+5)</t>
  </si>
  <si>
    <t>Wartosć netto  w zł (kol.:4x5)</t>
  </si>
  <si>
    <t>Wartosć brutto  w zł (kol.: 8x6+8)</t>
  </si>
  <si>
    <t>Razem:</t>
  </si>
  <si>
    <t>Masło stołowe extra [200 g] - 82%</t>
  </si>
  <si>
    <t>Serek homogenizowany naturalny [150g]</t>
  </si>
  <si>
    <t>Jogurt naturalny [150g]</t>
  </si>
  <si>
    <t>Śmietana 18% [400g]</t>
  </si>
  <si>
    <t>Masło klarowane [500g]</t>
  </si>
  <si>
    <t>Śmietana 12% [400g]</t>
  </si>
  <si>
    <t>Serek homogenizowany owocowy różne smaki (np.truskawkowy, waniliowy, brzoskwiniowy) [150g]</t>
  </si>
  <si>
    <t>Jogurt owocowy - różne smaki [150g]</t>
  </si>
  <si>
    <t>Jogurt pitny owocowy - różne smaki [250g]</t>
  </si>
  <si>
    <t>Serek biały do kanapek [125g]</t>
  </si>
  <si>
    <t>l</t>
  </si>
  <si>
    <t xml:space="preserve"> oznaczenie wartości wewnątrz nawiasu typu "[ ]" oznacza wartość minimalna netto ± 10 %</t>
  </si>
  <si>
    <t>Wartość pakietu netto:</t>
  </si>
  <si>
    <t>VAT:</t>
  </si>
  <si>
    <t>Wartość pakietu brutto:</t>
  </si>
  <si>
    <t>Słownie:</t>
  </si>
  <si>
    <t>tutaj proszę wpisać słownie wartość pakietu brutto</t>
  </si>
  <si>
    <t>CZĘŚĆ 2 - PRODUKTY MLECZARSKIE</t>
  </si>
  <si>
    <t>Batonik twarogowy - różne smaki [40g]</t>
  </si>
  <si>
    <t>Deser mleczny z ryżem i owocami - rózne smaki [150g]</t>
  </si>
  <si>
    <t>Jogurt naturalny [100g]</t>
  </si>
  <si>
    <t>Jogurt owocowy - różne smaki [100g]</t>
  </si>
  <si>
    <t>Kaszka manna z owocami - rózne smaki [150g]</t>
  </si>
  <si>
    <t>Mleko - różne smaki [200ml]</t>
  </si>
  <si>
    <t>Serek topiony kremowy [100g]</t>
  </si>
  <si>
    <t>Skyr naturalny [140]</t>
  </si>
  <si>
    <t>Mleko 2% [1000ml]</t>
  </si>
  <si>
    <t>Skyr owocowy - różne smaki [140]</t>
  </si>
  <si>
    <t>OPZ-2026</t>
  </si>
  <si>
    <t>Proszę wypełnić białe pola w tabeli z ceną jedn. netto i stawką VAT oraz sprawdzić poprawność obliczeń, (zmiana rozmiaru kolumn i wierszy jest możliwa)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</si>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</sst>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b/>
      <sz val="10"/>
      <name val="Arial"/>
      <family val="2"/>
      <charset val="238"/>
    </font>
    <font>
      <b/>
      <sz val="10"/>
      <name val="Arial"/>
      <charset val="238"/>
    </font>
    <font>
      <b/>
      <sz val="14"/>
      <name val="Arial"/>
      <charset val="238"/>
    </font>
    <font>
      <sz val="14"/>
      <name val="Arial"/>
      <charset val="238"/>
    </font>
    <font>
      <sz val="10"/>
      <name val="Arial"/>
      <family val="2"/>
      <charset val="238"/>
    </font>
    <font>
      <b/>
      <sz val="10"/>
      <color theme="0"/>
      <name val="Arial"/>
      <family val="2"/>
      <charset val="238"/>
    </font>
    <font>
      <i/>
      <sz val="9"/>
      <color theme="1" tint="0.499984740745262"/>
      <name val="Arial"/>
      <family val="2"/>
      <charset val="238"/>
    </font>
    <font>
      <i/>
      <sz val="10"/>
      <color theme="1"/>
      <name val="Calibri"/>
      <family val="2"/>
      <charset val="238"/>
      <scheme val="minor"/>
    </font>
    <font>
      <b/>
      <i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/>
      <bottom/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61">
    <xf numFmtId="0" fontId="0" fillId="0" borderId="0" xfId="0"/>
    <xf numFmtId="0" fontId="1" fillId="0" borderId="0" xfId="1"/>
    <xf numFmtId="0" fontId="1" fillId="0" borderId="0" xfId="1" applyAlignment="1">
      <alignment horizontal="center" vertical="center" wrapText="1"/>
    </xf>
    <xf numFmtId="0" fontId="1" fillId="0" borderId="0" xfId="1" applyAlignment="1">
      <alignment horizontal="left" vertical="center" wrapText="1"/>
    </xf>
    <xf numFmtId="0" fontId="3" fillId="0" borderId="0" xfId="1" applyFont="1" applyAlignment="1">
      <alignment horizontal="left"/>
    </xf>
    <xf numFmtId="0" fontId="1" fillId="0" borderId="0" xfId="1" applyAlignment="1">
      <alignment horizontal="left"/>
    </xf>
    <xf numFmtId="2" fontId="1" fillId="0" borderId="0" xfId="1" applyNumberFormat="1" applyAlignment="1">
      <alignment horizontal="right"/>
    </xf>
    <xf numFmtId="9" fontId="1" fillId="0" borderId="0" xfId="1" applyNumberFormat="1" applyAlignment="1">
      <alignment horizontal="left"/>
    </xf>
    <xf numFmtId="0" fontId="6" fillId="3" borderId="1" xfId="1" applyFont="1" applyFill="1" applyBorder="1" applyAlignment="1">
      <alignment horizontal="left" vertical="top"/>
    </xf>
    <xf numFmtId="0" fontId="6" fillId="3" borderId="1" xfId="1" applyFont="1" applyFill="1" applyBorder="1" applyAlignment="1">
      <alignment horizontal="center" vertical="top"/>
    </xf>
    <xf numFmtId="0" fontId="6" fillId="3" borderId="1" xfId="1" applyFont="1" applyFill="1" applyBorder="1" applyAlignment="1">
      <alignment horizontal="left" vertical="top" wrapText="1"/>
    </xf>
    <xf numFmtId="0" fontId="6" fillId="3" borderId="6" xfId="1" applyFont="1" applyFill="1" applyBorder="1" applyAlignment="1">
      <alignment horizontal="center" vertical="top"/>
    </xf>
    <xf numFmtId="44" fontId="4" fillId="0" borderId="0" xfId="2" applyFont="1" applyAlignment="1">
      <alignment horizontal="center"/>
    </xf>
    <xf numFmtId="44" fontId="5" fillId="0" borderId="0" xfId="2" applyFont="1" applyAlignment="1"/>
    <xf numFmtId="44" fontId="5" fillId="0" borderId="0" xfId="2" applyFont="1" applyAlignment="1">
      <alignment horizontal="center"/>
    </xf>
    <xf numFmtId="164" fontId="7" fillId="4" borderId="3" xfId="2" applyNumberFormat="1" applyFont="1" applyFill="1" applyBorder="1" applyAlignment="1">
      <alignment horizontal="center" vertical="center"/>
    </xf>
    <xf numFmtId="164" fontId="7" fillId="4" borderId="3" xfId="2" applyNumberFormat="1" applyFont="1" applyFill="1" applyBorder="1"/>
    <xf numFmtId="0" fontId="6" fillId="3" borderId="6" xfId="1" applyFont="1" applyFill="1" applyBorder="1" applyAlignment="1">
      <alignment horizontal="left" vertical="top"/>
    </xf>
    <xf numFmtId="164" fontId="1" fillId="0" borderId="1" xfId="1" applyNumberFormat="1" applyBorder="1" applyAlignment="1" applyProtection="1">
      <alignment horizontal="center" vertical="center"/>
      <protection locked="0"/>
    </xf>
    <xf numFmtId="9" fontId="1" fillId="0" borderId="1" xfId="1" applyNumberFormat="1" applyBorder="1" applyAlignment="1" applyProtection="1">
      <alignment horizontal="center" vertical="center"/>
      <protection locked="0"/>
    </xf>
    <xf numFmtId="164" fontId="1" fillId="0" borderId="6" xfId="1" applyNumberFormat="1" applyBorder="1" applyAlignment="1" applyProtection="1">
      <alignment horizontal="center" vertical="center"/>
      <protection locked="0"/>
    </xf>
    <xf numFmtId="9" fontId="1" fillId="0" borderId="6" xfId="1" applyNumberFormat="1" applyBorder="1" applyAlignment="1" applyProtection="1">
      <alignment horizontal="center" vertical="center"/>
      <protection locked="0"/>
    </xf>
    <xf numFmtId="3" fontId="6" fillId="3" borderId="1" xfId="1" applyNumberFormat="1" applyFont="1" applyFill="1" applyBorder="1" applyAlignment="1">
      <alignment horizontal="right" vertical="top" wrapText="1"/>
    </xf>
    <xf numFmtId="3" fontId="6" fillId="3" borderId="6" xfId="1" applyNumberFormat="1" applyFont="1" applyFill="1" applyBorder="1" applyAlignment="1">
      <alignment horizontal="right" vertical="top" wrapText="1"/>
    </xf>
    <xf numFmtId="164" fontId="6" fillId="3" borderId="1" xfId="1" applyNumberFormat="1" applyFont="1" applyFill="1" applyBorder="1" applyAlignment="1">
      <alignment horizontal="right" vertical="top" wrapText="1"/>
    </xf>
    <xf numFmtId="164" fontId="6" fillId="3" borderId="1" xfId="1" applyNumberFormat="1" applyFont="1" applyFill="1" applyBorder="1" applyAlignment="1">
      <alignment horizontal="right" vertical="top"/>
    </xf>
    <xf numFmtId="164" fontId="6" fillId="3" borderId="6" xfId="1" applyNumberFormat="1" applyFont="1" applyFill="1" applyBorder="1" applyAlignment="1">
      <alignment horizontal="right" vertical="top" wrapText="1"/>
    </xf>
    <xf numFmtId="164" fontId="6" fillId="3" borderId="6" xfId="1" applyNumberFormat="1" applyFont="1" applyFill="1" applyBorder="1" applyAlignment="1">
      <alignment horizontal="right" vertical="top"/>
    </xf>
    <xf numFmtId="0" fontId="2" fillId="0" borderId="0" xfId="2" applyNumberFormat="1" applyFont="1" applyAlignment="1" applyProtection="1">
      <alignment horizontal="right"/>
    </xf>
    <xf numFmtId="0" fontId="2" fillId="0" borderId="0" xfId="2" applyNumberFormat="1" applyFont="1" applyAlignment="1" applyProtection="1"/>
    <xf numFmtId="0" fontId="2" fillId="0" borderId="0" xfId="1" applyFont="1" applyAlignment="1">
      <alignment horizontal="center"/>
    </xf>
    <xf numFmtId="0" fontId="6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/>
    </xf>
    <xf numFmtId="0" fontId="6" fillId="0" borderId="0" xfId="1" applyFont="1"/>
    <xf numFmtId="0" fontId="6" fillId="0" borderId="0" xfId="2" applyNumberFormat="1" applyFont="1" applyProtection="1"/>
    <xf numFmtId="0" fontId="2" fillId="0" borderId="0" xfId="2" applyNumberFormat="1" applyFont="1" applyBorder="1" applyAlignment="1" applyProtection="1">
      <alignment horizontal="right" vertical="top" wrapText="1"/>
    </xf>
    <xf numFmtId="0" fontId="1" fillId="0" borderId="0" xfId="1" applyAlignment="1">
      <alignment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  <xf numFmtId="0" fontId="2" fillId="5" borderId="1" xfId="1" applyFont="1" applyFill="1" applyBorder="1" applyAlignment="1">
      <alignment horizontal="center" vertical="center" wrapText="1"/>
    </xf>
    <xf numFmtId="0" fontId="2" fillId="5" borderId="1" xfId="2" applyNumberFormat="1" applyFont="1" applyFill="1" applyBorder="1" applyAlignment="1">
      <alignment horizontal="center" vertical="center" wrapText="1"/>
    </xf>
    <xf numFmtId="0" fontId="2" fillId="5" borderId="1" xfId="1" applyFont="1" applyFill="1" applyBorder="1" applyAlignment="1">
      <alignment horizontal="center"/>
    </xf>
    <xf numFmtId="0" fontId="2" fillId="5" borderId="1" xfId="2" applyNumberFormat="1" applyFont="1" applyFill="1" applyBorder="1" applyAlignment="1">
      <alignment horizontal="center"/>
    </xf>
    <xf numFmtId="44" fontId="6" fillId="0" borderId="0" xfId="2" applyFont="1" applyAlignment="1">
      <alignment horizontal="right" vertical="center"/>
    </xf>
    <xf numFmtId="164" fontId="2" fillId="3" borderId="0" xfId="2" applyNumberFormat="1" applyFont="1" applyFill="1" applyAlignment="1" applyProtection="1">
      <alignment horizontal="right"/>
    </xf>
    <xf numFmtId="49" fontId="8" fillId="0" borderId="7" xfId="2" applyNumberFormat="1" applyFont="1" applyBorder="1" applyAlignment="1" applyProtection="1">
      <alignment horizontal="left" vertical="top" wrapText="1"/>
      <protection locked="0"/>
    </xf>
    <xf numFmtId="49" fontId="8" fillId="0" borderId="8" xfId="2" applyNumberFormat="1" applyFont="1" applyBorder="1" applyAlignment="1" applyProtection="1">
      <alignment horizontal="left" vertical="top" wrapText="1"/>
      <protection locked="0"/>
    </xf>
    <xf numFmtId="49" fontId="8" fillId="0" borderId="9" xfId="2" applyNumberFormat="1" applyFont="1" applyBorder="1" applyAlignment="1" applyProtection="1">
      <alignment horizontal="left" vertical="top" wrapText="1"/>
      <protection locked="0"/>
    </xf>
    <xf numFmtId="49" fontId="8" fillId="0" borderId="10" xfId="2" applyNumberFormat="1" applyFont="1" applyBorder="1" applyAlignment="1" applyProtection="1">
      <alignment horizontal="left" vertical="top" wrapText="1"/>
      <protection locked="0"/>
    </xf>
    <xf numFmtId="49" fontId="8" fillId="0" borderId="0" xfId="2" applyNumberFormat="1" applyFont="1" applyBorder="1" applyAlignment="1" applyProtection="1">
      <alignment horizontal="left" vertical="top" wrapText="1"/>
      <protection locked="0"/>
    </xf>
    <xf numFmtId="49" fontId="8" fillId="0" borderId="11" xfId="2" applyNumberFormat="1" applyFont="1" applyBorder="1" applyAlignment="1" applyProtection="1">
      <alignment horizontal="left" vertical="top" wrapText="1"/>
      <protection locked="0"/>
    </xf>
    <xf numFmtId="49" fontId="8" fillId="0" borderId="12" xfId="2" applyNumberFormat="1" applyFont="1" applyBorder="1" applyAlignment="1" applyProtection="1">
      <alignment horizontal="left" vertical="top" wrapText="1"/>
      <protection locked="0"/>
    </xf>
    <xf numFmtId="49" fontId="8" fillId="0" borderId="13" xfId="2" applyNumberFormat="1" applyFont="1" applyBorder="1" applyAlignment="1" applyProtection="1">
      <alignment horizontal="left" vertical="top" wrapText="1"/>
      <protection locked="0"/>
    </xf>
    <xf numFmtId="49" fontId="8" fillId="0" borderId="14" xfId="2" applyNumberFormat="1" applyFont="1" applyBorder="1" applyAlignment="1" applyProtection="1">
      <alignment horizontal="left" vertical="top" wrapText="1"/>
      <protection locked="0"/>
    </xf>
    <xf numFmtId="44" fontId="11" fillId="0" borderId="0" xfId="2" applyFont="1" applyAlignment="1">
      <alignment horizontal="center"/>
    </xf>
    <xf numFmtId="44" fontId="12" fillId="0" borderId="0" xfId="2" applyFont="1" applyAlignment="1"/>
    <xf numFmtId="44" fontId="12" fillId="0" borderId="0" xfId="2" applyFont="1" applyAlignment="1">
      <alignment horizontal="center"/>
    </xf>
    <xf numFmtId="44" fontId="10" fillId="2" borderId="4" xfId="2" applyFont="1" applyFill="1" applyBorder="1" applyAlignment="1">
      <alignment horizontal="center" vertical="top"/>
    </xf>
    <xf numFmtId="44" fontId="10" fillId="2" borderId="5" xfId="2" applyFont="1" applyFill="1" applyBorder="1" applyAlignment="1">
      <alignment horizontal="center" vertical="top"/>
    </xf>
    <xf numFmtId="44" fontId="10" fillId="2" borderId="2" xfId="2" applyFont="1" applyFill="1" applyBorder="1" applyAlignment="1">
      <alignment horizontal="center" vertical="top"/>
    </xf>
    <xf numFmtId="0" fontId="9" fillId="0" borderId="0" xfId="0" applyFont="1" applyAlignment="1">
      <alignment horizontal="left" vertical="top" wrapText="1"/>
    </xf>
  </cellXfs>
  <cellStyles count="3">
    <cellStyle name="Normalny" xfId="0" builtinId="0"/>
    <cellStyle name="Normalny 2" xfId="1" xr:uid="{00000000-0005-0000-0000-000001000000}"/>
    <cellStyle name="Walutowy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7"/>
  <sheetViews>
    <sheetView tabSelected="1" zoomScaleNormal="100" workbookViewId="0">
      <selection activeCell="G8" sqref="G8"/>
    </sheetView>
  </sheetViews>
  <sheetFormatPr defaultColWidth="0" defaultRowHeight="15" zeroHeight="1" x14ac:dyDescent="0.25"/>
  <cols>
    <col min="1" max="1" width="2.140625" customWidth="1"/>
    <col min="2" max="2" width="4.7109375" customWidth="1"/>
    <col min="3" max="3" width="40.5703125" customWidth="1"/>
    <col min="4" max="4" width="4.7109375" bestFit="1" customWidth="1"/>
    <col min="5" max="5" width="5.5703125" bestFit="1" customWidth="1"/>
    <col min="6" max="8" width="9.140625" customWidth="1"/>
    <col min="9" max="9" width="12.5703125" customWidth="1"/>
    <col min="10" max="10" width="12.140625" bestFit="1" customWidth="1"/>
    <col min="11" max="11" width="3.5703125" customWidth="1"/>
    <col min="12" max="16384" width="9.140625" hidden="1"/>
  </cols>
  <sheetData>
    <row r="1" spans="2:10" ht="15.75" x14ac:dyDescent="0.25">
      <c r="B1" s="54" t="s">
        <v>46</v>
      </c>
      <c r="C1" s="55"/>
      <c r="D1" s="56"/>
      <c r="E1" s="56"/>
      <c r="F1" s="55"/>
      <c r="G1" s="56"/>
      <c r="H1" s="55"/>
      <c r="I1" s="55"/>
      <c r="J1" s="55"/>
    </row>
    <row r="2" spans="2:10" ht="18" x14ac:dyDescent="0.25">
      <c r="B2" s="12"/>
      <c r="C2" s="13"/>
      <c r="D2" s="14"/>
      <c r="E2" s="14"/>
      <c r="F2" s="13"/>
      <c r="G2" s="14"/>
      <c r="H2" s="13"/>
      <c r="I2" s="13"/>
      <c r="J2" s="43" t="s">
        <v>57</v>
      </c>
    </row>
    <row r="3" spans="2:10" x14ac:dyDescent="0.25">
      <c r="B3" s="1" t="s">
        <v>40</v>
      </c>
      <c r="D3" s="1"/>
      <c r="E3" s="1"/>
      <c r="F3" s="1"/>
      <c r="G3" s="1"/>
      <c r="H3" s="1"/>
      <c r="I3" s="1"/>
      <c r="J3" s="1"/>
    </row>
    <row r="4" spans="2:10" ht="63.75" x14ac:dyDescent="0.25">
      <c r="B4" s="39" t="s">
        <v>0</v>
      </c>
      <c r="C4" s="39" t="s">
        <v>1</v>
      </c>
      <c r="D4" s="39" t="s">
        <v>23</v>
      </c>
      <c r="E4" s="39" t="s">
        <v>2</v>
      </c>
      <c r="F4" s="39" t="s">
        <v>3</v>
      </c>
      <c r="G4" s="39" t="s">
        <v>24</v>
      </c>
      <c r="H4" s="40" t="s">
        <v>25</v>
      </c>
      <c r="I4" s="39" t="s">
        <v>26</v>
      </c>
      <c r="J4" s="39" t="s">
        <v>27</v>
      </c>
    </row>
    <row r="5" spans="2:10" x14ac:dyDescent="0.25">
      <c r="B5" s="41">
        <v>1</v>
      </c>
      <c r="C5" s="41">
        <v>2</v>
      </c>
      <c r="D5" s="41">
        <v>3</v>
      </c>
      <c r="E5" s="41">
        <v>4</v>
      </c>
      <c r="F5" s="41">
        <v>5</v>
      </c>
      <c r="G5" s="41">
        <v>6</v>
      </c>
      <c r="H5" s="42">
        <v>7</v>
      </c>
      <c r="I5" s="41">
        <v>8</v>
      </c>
      <c r="J5" s="41">
        <v>9</v>
      </c>
    </row>
    <row r="6" spans="2:10" x14ac:dyDescent="0.25">
      <c r="B6" s="57" t="s">
        <v>4</v>
      </c>
      <c r="C6" s="58"/>
      <c r="D6" s="58"/>
      <c r="E6" s="58"/>
      <c r="F6" s="58"/>
      <c r="G6" s="58"/>
      <c r="H6" s="58"/>
      <c r="I6" s="58"/>
      <c r="J6" s="59"/>
    </row>
    <row r="7" spans="2:10" x14ac:dyDescent="0.25">
      <c r="B7" s="9" t="s">
        <v>5</v>
      </c>
      <c r="C7" s="8" t="s">
        <v>31</v>
      </c>
      <c r="D7" s="9" t="s">
        <v>10</v>
      </c>
      <c r="E7" s="22">
        <v>600</v>
      </c>
      <c r="F7" s="18"/>
      <c r="G7" s="19"/>
      <c r="H7" s="24">
        <f>F7*G7+F7</f>
        <v>0</v>
      </c>
      <c r="I7" s="25">
        <f>E7*F7</f>
        <v>0</v>
      </c>
      <c r="J7" s="25">
        <f>I7*G7+I7</f>
        <v>0</v>
      </c>
    </row>
    <row r="8" spans="2:10" x14ac:dyDescent="0.25">
      <c r="B8" s="9" t="s">
        <v>6</v>
      </c>
      <c r="C8" s="8" t="s">
        <v>47</v>
      </c>
      <c r="D8" s="9" t="s">
        <v>10</v>
      </c>
      <c r="E8" s="22">
        <v>300</v>
      </c>
      <c r="F8" s="18"/>
      <c r="G8" s="19"/>
      <c r="H8" s="24">
        <f t="shared" ref="H8:H25" si="0">F8*G8+F8</f>
        <v>0</v>
      </c>
      <c r="I8" s="25">
        <f t="shared" ref="I8:I21" si="1">E8*F8</f>
        <v>0</v>
      </c>
      <c r="J8" s="25">
        <f t="shared" ref="J8:J18" si="2">I8*G8+I8</f>
        <v>0</v>
      </c>
    </row>
    <row r="9" spans="2:10" ht="25.5" x14ac:dyDescent="0.25">
      <c r="B9" s="9" t="s">
        <v>9</v>
      </c>
      <c r="C9" s="10" t="s">
        <v>48</v>
      </c>
      <c r="D9" s="9" t="s">
        <v>10</v>
      </c>
      <c r="E9" s="22">
        <v>300</v>
      </c>
      <c r="F9" s="18"/>
      <c r="G9" s="19"/>
      <c r="H9" s="24">
        <f t="shared" si="0"/>
        <v>0</v>
      </c>
      <c r="I9" s="25">
        <f t="shared" si="1"/>
        <v>0</v>
      </c>
      <c r="J9" s="25">
        <f t="shared" si="2"/>
        <v>0</v>
      </c>
    </row>
    <row r="10" spans="2:10" x14ac:dyDescent="0.25">
      <c r="B10" s="9" t="s">
        <v>11</v>
      </c>
      <c r="C10" s="10" t="s">
        <v>49</v>
      </c>
      <c r="D10" s="9" t="s">
        <v>10</v>
      </c>
      <c r="E10" s="22">
        <v>100</v>
      </c>
      <c r="F10" s="18"/>
      <c r="G10" s="19"/>
      <c r="H10" s="24">
        <f t="shared" si="0"/>
        <v>0</v>
      </c>
      <c r="I10" s="25">
        <f t="shared" si="1"/>
        <v>0</v>
      </c>
      <c r="J10" s="25">
        <f t="shared" si="2"/>
        <v>0</v>
      </c>
    </row>
    <row r="11" spans="2:10" x14ac:dyDescent="0.25">
      <c r="B11" s="9" t="s">
        <v>12</v>
      </c>
      <c r="C11" s="10" t="s">
        <v>50</v>
      </c>
      <c r="D11" s="9" t="s">
        <v>10</v>
      </c>
      <c r="E11" s="22">
        <v>370</v>
      </c>
      <c r="F11" s="18"/>
      <c r="G11" s="19"/>
      <c r="H11" s="24">
        <f t="shared" si="0"/>
        <v>0</v>
      </c>
      <c r="I11" s="25">
        <f t="shared" si="1"/>
        <v>0</v>
      </c>
      <c r="J11" s="25">
        <f t="shared" si="2"/>
        <v>0</v>
      </c>
    </row>
    <row r="12" spans="2:10" x14ac:dyDescent="0.25">
      <c r="B12" s="9" t="s">
        <v>13</v>
      </c>
      <c r="C12" s="10" t="s">
        <v>36</v>
      </c>
      <c r="D12" s="9" t="s">
        <v>10</v>
      </c>
      <c r="E12" s="22">
        <v>1200</v>
      </c>
      <c r="F12" s="18"/>
      <c r="G12" s="19"/>
      <c r="H12" s="24">
        <f t="shared" si="0"/>
        <v>0</v>
      </c>
      <c r="I12" s="25">
        <f t="shared" si="1"/>
        <v>0</v>
      </c>
      <c r="J12" s="25">
        <f t="shared" si="2"/>
        <v>0</v>
      </c>
    </row>
    <row r="13" spans="2:10" x14ac:dyDescent="0.25">
      <c r="B13" s="9" t="s">
        <v>14</v>
      </c>
      <c r="C13" s="10" t="s">
        <v>37</v>
      </c>
      <c r="D13" s="9" t="s">
        <v>10</v>
      </c>
      <c r="E13" s="22">
        <v>3000</v>
      </c>
      <c r="F13" s="18"/>
      <c r="G13" s="19"/>
      <c r="H13" s="24">
        <f t="shared" si="0"/>
        <v>0</v>
      </c>
      <c r="I13" s="25">
        <f t="shared" si="1"/>
        <v>0</v>
      </c>
      <c r="J13" s="25">
        <f t="shared" si="2"/>
        <v>0</v>
      </c>
    </row>
    <row r="14" spans="2:10" ht="15" customHeight="1" x14ac:dyDescent="0.25">
      <c r="B14" s="9" t="s">
        <v>15</v>
      </c>
      <c r="C14" s="10" t="s">
        <v>51</v>
      </c>
      <c r="D14" s="9" t="s">
        <v>10</v>
      </c>
      <c r="E14" s="22">
        <v>300</v>
      </c>
      <c r="F14" s="18"/>
      <c r="G14" s="19"/>
      <c r="H14" s="24">
        <f t="shared" si="0"/>
        <v>0</v>
      </c>
      <c r="I14" s="25">
        <f t="shared" si="1"/>
        <v>0</v>
      </c>
      <c r="J14" s="25">
        <f t="shared" si="2"/>
        <v>0</v>
      </c>
    </row>
    <row r="15" spans="2:10" x14ac:dyDescent="0.25">
      <c r="B15" s="9" t="s">
        <v>16</v>
      </c>
      <c r="C15" s="10" t="s">
        <v>33</v>
      </c>
      <c r="D15" s="9" t="s">
        <v>10</v>
      </c>
      <c r="E15" s="22">
        <v>410</v>
      </c>
      <c r="F15" s="18"/>
      <c r="G15" s="19"/>
      <c r="H15" s="24">
        <f t="shared" si="0"/>
        <v>0</v>
      </c>
      <c r="I15" s="25">
        <f t="shared" si="1"/>
        <v>0</v>
      </c>
      <c r="J15" s="25">
        <f t="shared" si="2"/>
        <v>0</v>
      </c>
    </row>
    <row r="16" spans="2:10" x14ac:dyDescent="0.25">
      <c r="B16" s="9" t="s">
        <v>17</v>
      </c>
      <c r="C16" s="8" t="s">
        <v>29</v>
      </c>
      <c r="D16" s="9" t="s">
        <v>10</v>
      </c>
      <c r="E16" s="22">
        <v>1300</v>
      </c>
      <c r="F16" s="18"/>
      <c r="G16" s="19"/>
      <c r="H16" s="24">
        <f t="shared" si="0"/>
        <v>0</v>
      </c>
      <c r="I16" s="25">
        <f t="shared" si="1"/>
        <v>0</v>
      </c>
      <c r="J16" s="25">
        <f t="shared" si="2"/>
        <v>0</v>
      </c>
    </row>
    <row r="17" spans="2:11" x14ac:dyDescent="0.25">
      <c r="B17" s="9" t="s">
        <v>18</v>
      </c>
      <c r="C17" s="8" t="s">
        <v>52</v>
      </c>
      <c r="D17" s="9" t="s">
        <v>10</v>
      </c>
      <c r="E17" s="22">
        <v>300</v>
      </c>
      <c r="F17" s="18"/>
      <c r="G17" s="19"/>
      <c r="H17" s="24">
        <f t="shared" si="0"/>
        <v>0</v>
      </c>
      <c r="I17" s="25">
        <f t="shared" si="1"/>
        <v>0</v>
      </c>
      <c r="J17" s="25">
        <f t="shared" si="2"/>
        <v>0</v>
      </c>
    </row>
    <row r="18" spans="2:11" x14ac:dyDescent="0.25">
      <c r="B18" s="9" t="s">
        <v>19</v>
      </c>
      <c r="C18" s="8" t="s">
        <v>55</v>
      </c>
      <c r="D18" s="9" t="s">
        <v>39</v>
      </c>
      <c r="E18" s="22">
        <v>1000</v>
      </c>
      <c r="F18" s="18"/>
      <c r="G18" s="19"/>
      <c r="H18" s="24">
        <f t="shared" si="0"/>
        <v>0</v>
      </c>
      <c r="I18" s="25">
        <f t="shared" si="1"/>
        <v>0</v>
      </c>
      <c r="J18" s="25">
        <f t="shared" si="2"/>
        <v>0</v>
      </c>
    </row>
    <row r="19" spans="2:11" x14ac:dyDescent="0.25">
      <c r="B19" s="9" t="s">
        <v>20</v>
      </c>
      <c r="C19" s="10" t="s">
        <v>21</v>
      </c>
      <c r="D19" s="9" t="s">
        <v>22</v>
      </c>
      <c r="E19" s="22">
        <v>70</v>
      </c>
      <c r="F19" s="18"/>
      <c r="G19" s="19"/>
      <c r="H19" s="24">
        <f t="shared" si="0"/>
        <v>0</v>
      </c>
      <c r="I19" s="25">
        <f t="shared" si="1"/>
        <v>0</v>
      </c>
      <c r="J19" s="25">
        <f t="shared" ref="J19:J28" si="3">I19*G19+I19</f>
        <v>0</v>
      </c>
    </row>
    <row r="20" spans="2:11" x14ac:dyDescent="0.25">
      <c r="B20" s="9" t="s">
        <v>59</v>
      </c>
      <c r="C20" s="10" t="s">
        <v>38</v>
      </c>
      <c r="D20" s="9" t="s">
        <v>10</v>
      </c>
      <c r="E20" s="22">
        <v>130</v>
      </c>
      <c r="F20" s="18"/>
      <c r="G20" s="19"/>
      <c r="H20" s="24">
        <f t="shared" si="0"/>
        <v>0</v>
      </c>
      <c r="I20" s="25">
        <f t="shared" si="1"/>
        <v>0</v>
      </c>
      <c r="J20" s="25">
        <f t="shared" si="3"/>
        <v>0</v>
      </c>
    </row>
    <row r="21" spans="2:11" x14ac:dyDescent="0.25">
      <c r="B21" s="9" t="s">
        <v>60</v>
      </c>
      <c r="C21" s="8" t="s">
        <v>30</v>
      </c>
      <c r="D21" s="9" t="s">
        <v>10</v>
      </c>
      <c r="E21" s="22">
        <v>400</v>
      </c>
      <c r="F21" s="18"/>
      <c r="G21" s="19"/>
      <c r="H21" s="24">
        <f t="shared" si="0"/>
        <v>0</v>
      </c>
      <c r="I21" s="25">
        <f t="shared" si="1"/>
        <v>0</v>
      </c>
      <c r="J21" s="25">
        <f t="shared" si="3"/>
        <v>0</v>
      </c>
    </row>
    <row r="22" spans="2:11" ht="38.25" x14ac:dyDescent="0.25">
      <c r="B22" s="9" t="s">
        <v>61</v>
      </c>
      <c r="C22" s="10" t="s">
        <v>35</v>
      </c>
      <c r="D22" s="9" t="s">
        <v>10</v>
      </c>
      <c r="E22" s="22">
        <v>1900</v>
      </c>
      <c r="F22" s="18"/>
      <c r="G22" s="19"/>
      <c r="H22" s="24">
        <f t="shared" si="0"/>
        <v>0</v>
      </c>
      <c r="I22" s="25">
        <f t="shared" ref="I22:I28" si="4">E22*F22</f>
        <v>0</v>
      </c>
      <c r="J22" s="25">
        <f t="shared" si="3"/>
        <v>0</v>
      </c>
    </row>
    <row r="23" spans="2:11" x14ac:dyDescent="0.25">
      <c r="B23" s="9" t="s">
        <v>62</v>
      </c>
      <c r="C23" s="10" t="s">
        <v>53</v>
      </c>
      <c r="D23" s="9" t="s">
        <v>10</v>
      </c>
      <c r="E23" s="22">
        <v>40</v>
      </c>
      <c r="F23" s="18"/>
      <c r="G23" s="19"/>
      <c r="H23" s="24">
        <f t="shared" si="0"/>
        <v>0</v>
      </c>
      <c r="I23" s="25">
        <f t="shared" si="4"/>
        <v>0</v>
      </c>
      <c r="J23" s="25">
        <f t="shared" si="3"/>
        <v>0</v>
      </c>
    </row>
    <row r="24" spans="2:11" x14ac:dyDescent="0.25">
      <c r="B24" s="9" t="s">
        <v>63</v>
      </c>
      <c r="C24" s="10" t="s">
        <v>54</v>
      </c>
      <c r="D24" s="9" t="s">
        <v>10</v>
      </c>
      <c r="E24" s="22">
        <v>100</v>
      </c>
      <c r="F24" s="18"/>
      <c r="G24" s="19"/>
      <c r="H24" s="24">
        <f t="shared" si="0"/>
        <v>0</v>
      </c>
      <c r="I24" s="25">
        <f t="shared" si="4"/>
        <v>0</v>
      </c>
      <c r="J24" s="25">
        <f t="shared" si="3"/>
        <v>0</v>
      </c>
    </row>
    <row r="25" spans="2:11" x14ac:dyDescent="0.25">
      <c r="B25" s="9" t="s">
        <v>64</v>
      </c>
      <c r="C25" s="10" t="s">
        <v>56</v>
      </c>
      <c r="D25" s="9" t="s">
        <v>10</v>
      </c>
      <c r="E25" s="22">
        <v>100</v>
      </c>
      <c r="F25" s="18"/>
      <c r="G25" s="19"/>
      <c r="H25" s="24">
        <f t="shared" si="0"/>
        <v>0</v>
      </c>
      <c r="I25" s="25">
        <f t="shared" si="4"/>
        <v>0</v>
      </c>
      <c r="J25" s="25">
        <f t="shared" si="3"/>
        <v>0</v>
      </c>
    </row>
    <row r="26" spans="2:11" x14ac:dyDescent="0.25">
      <c r="B26" s="9" t="s">
        <v>65</v>
      </c>
      <c r="C26" s="10" t="s">
        <v>34</v>
      </c>
      <c r="D26" s="9" t="s">
        <v>10</v>
      </c>
      <c r="E26" s="22">
        <v>200</v>
      </c>
      <c r="F26" s="18"/>
      <c r="G26" s="19"/>
      <c r="H26" s="24">
        <f t="shared" ref="H26:H28" si="5">F26*G26+F26</f>
        <v>0</v>
      </c>
      <c r="I26" s="25">
        <f t="shared" si="4"/>
        <v>0</v>
      </c>
      <c r="J26" s="25">
        <f t="shared" si="3"/>
        <v>0</v>
      </c>
    </row>
    <row r="27" spans="2:11" x14ac:dyDescent="0.25">
      <c r="B27" s="9" t="s">
        <v>66</v>
      </c>
      <c r="C27" s="10" t="s">
        <v>32</v>
      </c>
      <c r="D27" s="9" t="s">
        <v>10</v>
      </c>
      <c r="E27" s="22">
        <v>900</v>
      </c>
      <c r="F27" s="18"/>
      <c r="G27" s="19"/>
      <c r="H27" s="24">
        <f t="shared" si="5"/>
        <v>0</v>
      </c>
      <c r="I27" s="25">
        <f t="shared" si="4"/>
        <v>0</v>
      </c>
      <c r="J27" s="25">
        <f t="shared" si="3"/>
        <v>0</v>
      </c>
    </row>
    <row r="28" spans="2:11" ht="15.75" thickBot="1" x14ac:dyDescent="0.3">
      <c r="B28" s="11" t="s">
        <v>67</v>
      </c>
      <c r="C28" s="17" t="s">
        <v>7</v>
      </c>
      <c r="D28" s="11" t="s">
        <v>8</v>
      </c>
      <c r="E28" s="23">
        <v>250</v>
      </c>
      <c r="F28" s="20"/>
      <c r="G28" s="21"/>
      <c r="H28" s="26">
        <f t="shared" si="5"/>
        <v>0</v>
      </c>
      <c r="I28" s="27">
        <f t="shared" si="4"/>
        <v>0</v>
      </c>
      <c r="J28" s="27">
        <f t="shared" si="3"/>
        <v>0</v>
      </c>
    </row>
    <row r="29" spans="2:11" ht="15.75" thickTop="1" x14ac:dyDescent="0.25">
      <c r="B29" s="4"/>
      <c r="C29" s="3"/>
      <c r="D29" s="5"/>
      <c r="E29" s="5"/>
      <c r="F29" s="6"/>
      <c r="G29" s="7"/>
      <c r="H29" s="15" t="s">
        <v>28</v>
      </c>
      <c r="I29" s="16">
        <f>SUM(I7:I28)</f>
        <v>0</v>
      </c>
      <c r="J29" s="16">
        <f>SUM(J7:J28)</f>
        <v>0</v>
      </c>
    </row>
    <row r="30" spans="2:11" x14ac:dyDescent="0.25">
      <c r="B30" s="1"/>
      <c r="C30" s="2"/>
      <c r="D30" s="1"/>
      <c r="E30" s="1"/>
      <c r="F30" s="1"/>
      <c r="G30" s="1"/>
      <c r="H30" s="1"/>
      <c r="I30" s="1"/>
      <c r="J30" s="1"/>
    </row>
    <row r="31" spans="2:11" x14ac:dyDescent="0.25">
      <c r="C31" s="29" t="s">
        <v>41</v>
      </c>
      <c r="D31" s="44">
        <f>I29</f>
        <v>0</v>
      </c>
      <c r="E31" s="44"/>
      <c r="F31" s="44"/>
      <c r="G31" s="28" t="s">
        <v>42</v>
      </c>
      <c r="H31" s="44">
        <f>D33-D31</f>
        <v>0</v>
      </c>
      <c r="I31" s="44"/>
      <c r="K31" s="29"/>
    </row>
    <row r="32" spans="2:11" x14ac:dyDescent="0.25">
      <c r="C32" s="30"/>
      <c r="D32" s="31"/>
      <c r="E32" s="32"/>
      <c r="F32" s="32"/>
      <c r="G32" s="33"/>
      <c r="H32" s="32"/>
      <c r="I32" s="34"/>
      <c r="J32" s="33"/>
      <c r="K32" s="33"/>
    </row>
    <row r="33" spans="3:10" ht="15" customHeight="1" x14ac:dyDescent="0.25">
      <c r="C33" s="29" t="s">
        <v>43</v>
      </c>
      <c r="D33" s="44">
        <f>J29</f>
        <v>0</v>
      </c>
      <c r="E33" s="44"/>
      <c r="F33" s="44"/>
      <c r="G33" s="35" t="s">
        <v>44</v>
      </c>
      <c r="H33" s="45" t="s">
        <v>45</v>
      </c>
      <c r="I33" s="46"/>
      <c r="J33" s="47"/>
    </row>
    <row r="34" spans="3:10" x14ac:dyDescent="0.25">
      <c r="C34" s="1"/>
      <c r="D34" s="36"/>
      <c r="E34" s="30"/>
      <c r="F34" s="30"/>
      <c r="G34" s="30"/>
      <c r="H34" s="48"/>
      <c r="I34" s="49"/>
      <c r="J34" s="50"/>
    </row>
    <row r="35" spans="3:10" ht="38.25" customHeight="1" x14ac:dyDescent="0.25">
      <c r="C35" s="60" t="s">
        <v>58</v>
      </c>
      <c r="D35" s="37"/>
      <c r="H35" s="48"/>
      <c r="I35" s="49"/>
      <c r="J35" s="50"/>
    </row>
    <row r="36" spans="3:10" x14ac:dyDescent="0.25">
      <c r="C36" s="60"/>
      <c r="D36" s="38"/>
      <c r="H36" s="51"/>
      <c r="I36" s="52"/>
      <c r="J36" s="53"/>
    </row>
    <row r="37" spans="3:10" x14ac:dyDescent="0.25"/>
  </sheetData>
  <sheetProtection sheet="1" formatCells="0" formatColumns="0" formatRows="0" selectLockedCells="1"/>
  <sortState xmlns:xlrd2="http://schemas.microsoft.com/office/spreadsheetml/2017/richdata2" ref="C7:E28">
    <sortCondition ref="C7:C28"/>
  </sortState>
  <mergeCells count="7">
    <mergeCell ref="H31:I31"/>
    <mergeCell ref="H33:J36"/>
    <mergeCell ref="B1:J1"/>
    <mergeCell ref="B6:J6"/>
    <mergeCell ref="D31:F31"/>
    <mergeCell ref="D33:F33"/>
    <mergeCell ref="C35:C36"/>
  </mergeCells>
  <phoneticPr fontId="13" type="noConversion"/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Część II Produkty mleczarskie</vt:lpstr>
      <vt:lpstr>'Część II Produkty mleczarskie'!Obszar_wydruku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Rafał Kogut</cp:lastModifiedBy>
  <cp:lastPrinted>2025-12-04T11:53:00Z</cp:lastPrinted>
  <dcterms:created xsi:type="dcterms:W3CDTF">2020-12-22T18:11:26Z</dcterms:created>
  <dcterms:modified xsi:type="dcterms:W3CDTF">2025-12-04T11:53:26Z</dcterms:modified>
</cp:coreProperties>
</file>